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wsv51\個人プロファイル$\293\Desktop\"/>
    </mc:Choice>
  </mc:AlternateContent>
  <bookViews>
    <workbookView xWindow="480" yWindow="45" windowWidth="3225" windowHeight="6030"/>
  </bookViews>
  <sheets>
    <sheet name="推薦書" sheetId="9" r:id="rId1"/>
    <sheet name="Sheet1" sheetId="10" r:id="rId2"/>
  </sheets>
  <definedNames>
    <definedName name="_xlnm.Print_Area" localSheetId="0">推薦書!$A$1:$AE$64</definedName>
  </definedNames>
  <calcPr calcId="162913"/>
</workbook>
</file>

<file path=xl/calcChain.xml><?xml version="1.0" encoding="utf-8"?>
<calcChain xmlns="http://schemas.openxmlformats.org/spreadsheetml/2006/main">
  <c r="J48" i="9" l="1"/>
  <c r="J45" i="9" l="1"/>
  <c r="AA17" i="9" l="1"/>
  <c r="J31" i="9" l="1"/>
  <c r="AA19" i="9" l="1"/>
  <c r="AA21" i="9"/>
  <c r="AA23" i="9"/>
  <c r="AA15" i="9"/>
  <c r="AK16" i="9" l="1"/>
  <c r="B39" i="9"/>
  <c r="R39" i="9" s="1"/>
  <c r="R31" i="9"/>
</calcChain>
</file>

<file path=xl/sharedStrings.xml><?xml version="1.0" encoding="utf-8"?>
<sst xmlns="http://schemas.openxmlformats.org/spreadsheetml/2006/main" count="95" uniqueCount="70">
  <si>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</si>
  <si>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</si>
  <si>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</si>
  <si>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</si>
  <si>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滋賀県信用保証協会　御中</t>
    <rPh sb="0" eb="3">
      <t>シガケン</t>
    </rPh>
    <rPh sb="3" eb="5">
      <t>シンヨウ</t>
    </rPh>
    <rPh sb="5" eb="7">
      <t>ホショウ</t>
    </rPh>
    <rPh sb="7" eb="9">
      <t>キョウカイ</t>
    </rPh>
    <rPh sb="10" eb="12">
      <t>オンチュウ</t>
    </rPh>
    <phoneticPr fontId="1"/>
  </si>
  <si>
    <t>金融機関</t>
    <rPh sb="0" eb="2">
      <t>キンユウ</t>
    </rPh>
    <rPh sb="2" eb="4">
      <t>キカン</t>
    </rPh>
    <phoneticPr fontId="1"/>
  </si>
  <si>
    <t>支店長</t>
    <rPh sb="0" eb="3">
      <t>シテンチョウ</t>
    </rPh>
    <phoneticPr fontId="1"/>
  </si>
  <si>
    <t>保証協会
カテゴリー</t>
    <rPh sb="0" eb="2">
      <t>ホショウ</t>
    </rPh>
    <rPh sb="2" eb="4">
      <t>キョウカイ</t>
    </rPh>
    <phoneticPr fontId="1"/>
  </si>
  <si>
    <t>照会日</t>
    <rPh sb="0" eb="2">
      <t>ショウカイ</t>
    </rPh>
    <rPh sb="2" eb="3">
      <t>ビ</t>
    </rPh>
    <phoneticPr fontId="1"/>
  </si>
  <si>
    <t>照会者</t>
    <rPh sb="0" eb="2">
      <t>ショウカイ</t>
    </rPh>
    <rPh sb="2" eb="3">
      <t>シャ</t>
    </rPh>
    <phoneticPr fontId="1"/>
  </si>
  <si>
    <t>協会担当者</t>
    <rPh sb="0" eb="2">
      <t>キョウカイ</t>
    </rPh>
    <rPh sb="2" eb="5">
      <t>タントウシャ</t>
    </rPh>
    <phoneticPr fontId="1"/>
  </si>
  <si>
    <t>Ａ水準</t>
    <rPh sb="1" eb="3">
      <t>スイジュン</t>
    </rPh>
    <phoneticPr fontId="1"/>
  </si>
  <si>
    <t>Ｂ水準</t>
    <rPh sb="1" eb="3">
      <t>スイジュン</t>
    </rPh>
    <phoneticPr fontId="1"/>
  </si>
  <si>
    <t>Ｃ水準</t>
    <rPh sb="1" eb="3">
      <t>スイジュン</t>
    </rPh>
    <phoneticPr fontId="1"/>
  </si>
  <si>
    <t>信用格付</t>
    <rPh sb="0" eb="2">
      <t>シンヨウ</t>
    </rPh>
    <rPh sb="2" eb="4">
      <t>カクヅ</t>
    </rPh>
    <phoneticPr fontId="1"/>
  </si>
  <si>
    <t>カテゴリー</t>
    <phoneticPr fontId="1"/>
  </si>
  <si>
    <t>本制度の利用に関する推薦</t>
    <rPh sb="0" eb="1">
      <t>ホン</t>
    </rPh>
    <rPh sb="1" eb="3">
      <t>セイド</t>
    </rPh>
    <rPh sb="4" eb="6">
      <t>リヨウ</t>
    </rPh>
    <rPh sb="7" eb="8">
      <t>カン</t>
    </rPh>
    <rPh sb="10" eb="12">
      <t>スイセン</t>
    </rPh>
    <phoneticPr fontId="1"/>
  </si>
  <si>
    <t>様は上記のとおり要件に適合します。</t>
    <rPh sb="0" eb="1">
      <t>サマ</t>
    </rPh>
    <rPh sb="2" eb="4">
      <t>ジョウキ</t>
    </rPh>
    <phoneticPr fontId="1"/>
  </si>
  <si>
    <t>当店としても積極的に支援していきたい先であり、償還能力もあると認められることから推薦します。</t>
    <rPh sb="0" eb="2">
      <t>トウテン</t>
    </rPh>
    <rPh sb="6" eb="9">
      <t>セッキョクテキ</t>
    </rPh>
    <rPh sb="10" eb="12">
      <t>シエン</t>
    </rPh>
    <rPh sb="18" eb="19">
      <t>サキ</t>
    </rPh>
    <rPh sb="23" eb="25">
      <t>ショウカン</t>
    </rPh>
    <rPh sb="25" eb="27">
      <t>ノウリョク</t>
    </rPh>
    <phoneticPr fontId="1"/>
  </si>
  <si>
    <t>＋</t>
    <phoneticPr fontId="1"/>
  </si>
  <si>
    <t>千円</t>
    <rPh sb="0" eb="2">
      <t>センエン</t>
    </rPh>
    <phoneticPr fontId="1"/>
  </si>
  <si>
    <t>≦</t>
    <phoneticPr fontId="1"/>
  </si>
  <si>
    <t>チェック欄</t>
    <rPh sb="4" eb="5">
      <t>ラン</t>
    </rPh>
    <phoneticPr fontId="1"/>
  </si>
  <si>
    <t>＝</t>
    <phoneticPr fontId="1"/>
  </si>
  <si>
    <t>－</t>
    <phoneticPr fontId="1"/>
  </si>
  <si>
    <t>Ｒ</t>
    <phoneticPr fontId="1"/>
  </si>
  <si>
    <t>月期</t>
    <rPh sb="0" eb="1">
      <t>ガツ</t>
    </rPh>
    <rPh sb="1" eb="2">
      <t>キ</t>
    </rPh>
    <phoneticPr fontId="1"/>
  </si>
  <si>
    <t>5以上</t>
    <rPh sb="1" eb="3">
      <t>イジョウ</t>
    </rPh>
    <phoneticPr fontId="1"/>
  </si>
  <si>
    <t>4</t>
    <phoneticPr fontId="1"/>
  </si>
  <si>
    <t>4以上</t>
    <rPh sb="1" eb="3">
      <t>イジョウ</t>
    </rPh>
    <phoneticPr fontId="1"/>
  </si>
  <si>
    <t>要件</t>
    <rPh sb="0" eb="2">
      <t>ヨウケン</t>
    </rPh>
    <phoneticPr fontId="1"/>
  </si>
  <si>
    <t>2号</t>
    <rPh sb="1" eb="2">
      <t>ゴウ</t>
    </rPh>
    <phoneticPr fontId="1"/>
  </si>
  <si>
    <t>1号</t>
    <rPh sb="1" eb="2">
      <t>ゴウ</t>
    </rPh>
    <phoneticPr fontId="1"/>
  </si>
  <si>
    <t>3号</t>
    <rPh sb="1" eb="2">
      <t>ゴウ</t>
    </rPh>
    <phoneticPr fontId="1"/>
  </si>
  <si>
    <t>4号</t>
    <rPh sb="1" eb="2">
      <t>ゴウ</t>
    </rPh>
    <phoneticPr fontId="1"/>
  </si>
  <si>
    <t>5号</t>
    <rPh sb="1" eb="2">
      <t>ゴウ</t>
    </rPh>
    <phoneticPr fontId="1"/>
  </si>
  <si>
    <t>金融機関
格付</t>
    <rPh sb="0" eb="2">
      <t>キンユウ</t>
    </rPh>
    <rPh sb="2" eb="4">
      <t>キカン</t>
    </rPh>
    <rPh sb="5" eb="7">
      <t>カクヅケ</t>
    </rPh>
    <phoneticPr fontId="1"/>
  </si>
  <si>
    <t>事業年度</t>
    <rPh sb="0" eb="2">
      <t>ジギョウ</t>
    </rPh>
    <rPh sb="2" eb="4">
      <t>ネンド</t>
    </rPh>
    <phoneticPr fontId="1"/>
  </si>
  <si>
    <t>1～5号</t>
    <rPh sb="3" eb="4">
      <t>ゴウ</t>
    </rPh>
    <phoneticPr fontId="1"/>
  </si>
  <si>
    <t>1号のみ</t>
    <rPh sb="1" eb="2">
      <t>ゴウ</t>
    </rPh>
    <phoneticPr fontId="1"/>
  </si>
  <si>
    <t>今回申込金額</t>
    <rPh sb="0" eb="2">
      <t>コンカイ</t>
    </rPh>
    <rPh sb="2" eb="4">
      <t>モウシコミ</t>
    </rPh>
    <rPh sb="4" eb="6">
      <t>キンガク</t>
    </rPh>
    <phoneticPr fontId="1"/>
  </si>
  <si>
    <t>（イ）
保険限度額</t>
    <rPh sb="4" eb="6">
      <t>ホケン</t>
    </rPh>
    <rPh sb="6" eb="8">
      <t>ゲンド</t>
    </rPh>
    <rPh sb="8" eb="9">
      <t>ガク</t>
    </rPh>
    <phoneticPr fontId="1"/>
  </si>
  <si>
    <t>（ウ）
本制度利用限度額</t>
    <rPh sb="4" eb="5">
      <t>ホン</t>
    </rPh>
    <rPh sb="5" eb="7">
      <t>セイド</t>
    </rPh>
    <rPh sb="7" eb="9">
      <t>リヨウ</t>
    </rPh>
    <rPh sb="9" eb="11">
      <t>ゲンド</t>
    </rPh>
    <rPh sb="11" eb="12">
      <t>ガク</t>
    </rPh>
    <phoneticPr fontId="1"/>
  </si>
  <si>
    <t>（ア）
保証限度額</t>
    <rPh sb="4" eb="6">
      <t>ホショウ</t>
    </rPh>
    <rPh sb="6" eb="8">
      <t>ゲンド</t>
    </rPh>
    <rPh sb="8" eb="9">
      <t>ガク</t>
    </rPh>
    <phoneticPr fontId="1"/>
  </si>
  <si>
    <t>（ア）保証限度額チェック</t>
    <rPh sb="3" eb="5">
      <t>ホショウ</t>
    </rPh>
    <rPh sb="5" eb="7">
      <t>ゲンド</t>
    </rPh>
    <rPh sb="7" eb="8">
      <t>ガク</t>
    </rPh>
    <phoneticPr fontId="1"/>
  </si>
  <si>
    <t>（イ）保険限度額チェック</t>
    <rPh sb="3" eb="5">
      <t>ホケン</t>
    </rPh>
    <rPh sb="5" eb="7">
      <t>ゲンド</t>
    </rPh>
    <rPh sb="7" eb="8">
      <t>ガク</t>
    </rPh>
    <phoneticPr fontId="1"/>
  </si>
  <si>
    <t>（ウ）本制度利用限度額チェック</t>
    <rPh sb="3" eb="4">
      <t>ホン</t>
    </rPh>
    <rPh sb="4" eb="6">
      <t>セイド</t>
    </rPh>
    <rPh sb="6" eb="8">
      <t>リヨウ</t>
    </rPh>
    <rPh sb="8" eb="10">
      <t>ゲンド</t>
    </rPh>
    <rPh sb="10" eb="11">
      <t>ガク</t>
    </rPh>
    <phoneticPr fontId="1"/>
  </si>
  <si>
    <t>（イ）・（ウ）
いずれか小さい方の金額</t>
    <rPh sb="12" eb="13">
      <t>チイ</t>
    </rPh>
    <rPh sb="15" eb="16">
      <t>ホウ</t>
    </rPh>
    <rPh sb="17" eb="19">
      <t>キンガク</t>
    </rPh>
    <phoneticPr fontId="1"/>
  </si>
  <si>
    <t>申込人（法人名、個人事業主名）</t>
    <rPh sb="0" eb="2">
      <t>モウシコミ</t>
    </rPh>
    <rPh sb="2" eb="3">
      <t>ニン</t>
    </rPh>
    <rPh sb="4" eb="6">
      <t>ホウジン</t>
    </rPh>
    <rPh sb="6" eb="7">
      <t>メイ</t>
    </rPh>
    <rPh sb="8" eb="10">
      <t>コジン</t>
    </rPh>
    <rPh sb="10" eb="13">
      <t>ジギョウヌシ</t>
    </rPh>
    <rPh sb="13" eb="14">
      <t>メイ</t>
    </rPh>
    <phoneticPr fontId="1"/>
  </si>
  <si>
    <t>『ＳＰ２４』推薦書</t>
    <rPh sb="6" eb="8">
      <t>スイセン</t>
    </rPh>
    <rPh sb="8" eb="9">
      <t>ショ</t>
    </rPh>
    <phoneticPr fontId="1"/>
  </si>
  <si>
    <t>（エ）協調融資の有無</t>
    <rPh sb="3" eb="5">
      <t>キョウチョウ</t>
    </rPh>
    <rPh sb="5" eb="7">
      <t>ユウシ</t>
    </rPh>
    <rPh sb="8" eb="10">
      <t>ウム</t>
    </rPh>
    <phoneticPr fontId="1"/>
  </si>
  <si>
    <t>無</t>
    <rPh sb="0" eb="1">
      <t>ナ</t>
    </rPh>
    <phoneticPr fontId="1"/>
  </si>
  <si>
    <t>うち回収</t>
    <rPh sb="2" eb="4">
      <t>カイシュウ</t>
    </rPh>
    <phoneticPr fontId="1"/>
  </si>
  <si>
    <t>協調融資金額</t>
    <rPh sb="0" eb="2">
      <t>キョウチョウ</t>
    </rPh>
    <rPh sb="2" eb="4">
      <t>ユウシ</t>
    </rPh>
    <rPh sb="4" eb="6">
      <t>キンガク</t>
    </rPh>
    <phoneticPr fontId="1"/>
  </si>
  <si>
    <t>千円</t>
    <rPh sb="0" eb="2">
      <t>センエン</t>
    </rPh>
    <phoneticPr fontId="1"/>
  </si>
  <si>
    <t>融資期間</t>
    <rPh sb="0" eb="2">
      <t>ユウシ</t>
    </rPh>
    <rPh sb="2" eb="4">
      <t>キカン</t>
    </rPh>
    <phoneticPr fontId="1"/>
  </si>
  <si>
    <t>ヵ月</t>
    <rPh sb="1" eb="2">
      <t>ゲツ</t>
    </rPh>
    <phoneticPr fontId="1"/>
  </si>
  <si>
    <r>
      <t xml:space="preserve">＊（イ）保険限度額・（ウ）本制度利用限度額のいずれか
</t>
    </r>
    <r>
      <rPr>
        <sz val="9"/>
        <color theme="1"/>
        <rFont val="ＭＳ 明朝"/>
        <family val="1"/>
        <charset val="128"/>
      </rPr>
      <t>　</t>
    </r>
    <r>
      <rPr>
        <u/>
        <sz val="9"/>
        <color theme="1"/>
        <rFont val="ＭＳ 明朝"/>
        <family val="1"/>
        <charset val="128"/>
      </rPr>
      <t>金額の小さい方が申込限度額となります。</t>
    </r>
    <rPh sb="13" eb="14">
      <t>ホン</t>
    </rPh>
    <rPh sb="14" eb="16">
      <t>セイド</t>
    </rPh>
    <rPh sb="16" eb="18">
      <t>リヨウ</t>
    </rPh>
    <rPh sb="18" eb="20">
      <t>ゲンド</t>
    </rPh>
    <rPh sb="20" eb="21">
      <t>ガク</t>
    </rPh>
    <rPh sb="36" eb="38">
      <t>モウシコミ</t>
    </rPh>
    <phoneticPr fontId="1"/>
  </si>
  <si>
    <r>
      <t xml:space="preserve">＊1号要件の場合、申込金額によっては２口での申込が必要
</t>
    </r>
    <r>
      <rPr>
        <sz val="9"/>
        <color theme="1"/>
        <rFont val="ＭＳ 明朝"/>
        <family val="1"/>
        <charset val="128"/>
      </rPr>
      <t>　</t>
    </r>
    <r>
      <rPr>
        <u/>
        <sz val="9"/>
        <color theme="1"/>
        <rFont val="ＭＳ 明朝"/>
        <family val="1"/>
        <charset val="128"/>
      </rPr>
      <t>となります。</t>
    </r>
    <rPh sb="2" eb="3">
      <t>ゴウ</t>
    </rPh>
    <rPh sb="3" eb="5">
      <t>ヨウケン</t>
    </rPh>
    <phoneticPr fontId="1"/>
  </si>
  <si>
    <t>チェック欄</t>
    <rPh sb="4" eb="5">
      <t>ラン</t>
    </rPh>
    <phoneticPr fontId="1"/>
  </si>
  <si>
    <t>有</t>
    <rPh sb="0" eb="1">
      <t>ア</t>
    </rPh>
    <phoneticPr fontId="1"/>
  </si>
  <si>
    <t>〇</t>
  </si>
  <si>
    <t>〇</t>
    <phoneticPr fontId="1"/>
  </si>
  <si>
    <t>＊今回回収する保証を除く</t>
    <rPh sb="1" eb="3">
      <t>コンカイ</t>
    </rPh>
    <rPh sb="3" eb="5">
      <t>カイシュウ</t>
    </rPh>
    <rPh sb="7" eb="9">
      <t>ホショウ</t>
    </rPh>
    <rPh sb="10" eb="11">
      <t>ノゾ</t>
    </rPh>
    <phoneticPr fontId="1"/>
  </si>
  <si>
    <t>＊今回回収するＳＰ２４を除く</t>
    <rPh sb="1" eb="3">
      <t>コンカイ</t>
    </rPh>
    <rPh sb="3" eb="5">
      <t>カイシュウ</t>
    </rPh>
    <rPh sb="12" eb="13">
      <t>ノゾ</t>
    </rPh>
    <phoneticPr fontId="1"/>
  </si>
  <si>
    <t>4</t>
    <phoneticPr fontId="1"/>
  </si>
  <si>
    <t>（注）該当する箇所に〇を入力してください。</t>
    <rPh sb="1" eb="2">
      <t>チュウ</t>
    </rPh>
    <rPh sb="3" eb="5">
      <t>ガイトウ</t>
    </rPh>
    <rPh sb="7" eb="9">
      <t>カショ</t>
    </rPh>
    <rPh sb="12" eb="14">
      <t>ニュウリョク</t>
    </rPh>
    <phoneticPr fontId="1"/>
  </si>
  <si>
    <t>①無担保保険空枠</t>
    <rPh sb="1" eb="4">
      <t>ムタンポ</t>
    </rPh>
    <rPh sb="4" eb="6">
      <t>ホケン</t>
    </rPh>
    <rPh sb="6" eb="7">
      <t>ア</t>
    </rPh>
    <rPh sb="7" eb="8">
      <t>ワク</t>
    </rPh>
    <phoneticPr fontId="1"/>
  </si>
  <si>
    <t>②普通保険空枠</t>
    <rPh sb="1" eb="3">
      <t>フツウ</t>
    </rPh>
    <rPh sb="3" eb="5">
      <t>ホケン</t>
    </rPh>
    <rPh sb="5" eb="6">
      <t>ア</t>
    </rPh>
    <rPh sb="6" eb="7">
      <t>ワク</t>
    </rPh>
    <phoneticPr fontId="1"/>
  </si>
  <si>
    <t>③本制度利用残高</t>
    <rPh sb="1" eb="2">
      <t>ホン</t>
    </rPh>
    <rPh sb="2" eb="4">
      <t>セイド</t>
    </rPh>
    <rPh sb="4" eb="6">
      <t>リヨウ</t>
    </rPh>
    <rPh sb="6" eb="8">
      <t>ザンダカ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</si>
</sst>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u/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38" fontId="10" fillId="0" borderId="0" xfId="1" applyFont="1" applyBorder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2" fillId="0" borderId="0" xfId="0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6" fillId="0" borderId="0" xfId="0" applyFont="1">
      <alignment vertical="center"/>
    </xf>
    <xf numFmtId="38" fontId="14" fillId="0" borderId="0" xfId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horizontal="left" vertical="center" wrapText="1"/>
    </xf>
    <xf numFmtId="38" fontId="2" fillId="0" borderId="0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12" fillId="0" borderId="0" xfId="1" applyFont="1" applyBorder="1" applyAlignment="1">
      <alignment vertical="center" wrapText="1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38" fontId="2" fillId="0" borderId="0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2" fillId="0" borderId="52" xfId="1" applyFont="1" applyBorder="1" applyAlignment="1">
      <alignment horizontal="center" vertical="center"/>
    </xf>
    <xf numFmtId="38" fontId="2" fillId="0" borderId="3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shrinkToFit="1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8" fontId="2" fillId="0" borderId="42" xfId="1" applyFont="1" applyBorder="1" applyAlignment="1">
      <alignment horizontal="center" vertical="center"/>
    </xf>
    <xf numFmtId="38" fontId="2" fillId="0" borderId="43" xfId="1" applyFont="1" applyBorder="1" applyAlignment="1">
      <alignment horizontal="center" vertical="center"/>
    </xf>
    <xf numFmtId="38" fontId="5" fillId="4" borderId="6" xfId="1" applyFont="1" applyFill="1" applyBorder="1" applyAlignment="1">
      <alignment horizontal="center" vertical="center" wrapText="1"/>
    </xf>
    <xf numFmtId="38" fontId="5" fillId="4" borderId="7" xfId="1" applyFont="1" applyFill="1" applyBorder="1" applyAlignment="1">
      <alignment horizontal="center" vertical="center" wrapText="1"/>
    </xf>
    <xf numFmtId="38" fontId="5" fillId="4" borderId="3" xfId="1" applyFont="1" applyFill="1" applyBorder="1" applyAlignment="1">
      <alignment horizontal="center" vertical="center" wrapText="1"/>
    </xf>
    <xf numFmtId="38" fontId="5" fillId="4" borderId="0" xfId="1" applyFont="1" applyFill="1" applyBorder="1" applyAlignment="1">
      <alignment horizontal="center" vertical="center" wrapText="1"/>
    </xf>
    <xf numFmtId="38" fontId="5" fillId="4" borderId="10" xfId="1" applyFont="1" applyFill="1" applyBorder="1" applyAlignment="1">
      <alignment horizontal="center" vertical="center" wrapText="1"/>
    </xf>
    <xf numFmtId="38" fontId="5" fillId="4" borderId="1" xfId="1" applyFont="1" applyFill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7" fillId="0" borderId="8" xfId="1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 wrapText="1"/>
    </xf>
    <xf numFmtId="38" fontId="7" fillId="0" borderId="11" xfId="1" applyFont="1" applyBorder="1" applyAlignment="1">
      <alignment horizontal="center" vertical="center" wrapText="1"/>
    </xf>
    <xf numFmtId="38" fontId="5" fillId="4" borderId="2" xfId="1" applyFont="1" applyFill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8" fontId="6" fillId="0" borderId="48" xfId="1" applyFont="1" applyBorder="1" applyAlignment="1">
      <alignment horizontal="center" vertical="center" shrinkToFit="1"/>
    </xf>
    <xf numFmtId="38" fontId="6" fillId="0" borderId="49" xfId="1" applyFont="1" applyBorder="1" applyAlignment="1">
      <alignment horizontal="center" vertical="center" shrinkToFit="1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left" vertical="center" wrapText="1"/>
    </xf>
    <xf numFmtId="0" fontId="15" fillId="0" borderId="27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38" fontId="2" fillId="0" borderId="39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 wrapText="1"/>
    </xf>
    <xf numFmtId="38" fontId="2" fillId="0" borderId="10" xfId="1" applyFont="1" applyBorder="1" applyAlignment="1">
      <alignment horizontal="center" vertical="center" wrapText="1"/>
    </xf>
    <xf numFmtId="38" fontId="2" fillId="0" borderId="33" xfId="1" applyFont="1" applyBorder="1" applyAlignment="1">
      <alignment horizontal="center" vertical="center" wrapText="1"/>
    </xf>
    <xf numFmtId="38" fontId="2" fillId="0" borderId="34" xfId="1" applyFont="1" applyBorder="1" applyAlignment="1">
      <alignment horizontal="center" vertical="center" wrapText="1"/>
    </xf>
    <xf numFmtId="38" fontId="2" fillId="0" borderId="38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2" fillId="0" borderId="40" xfId="1" applyFont="1" applyBorder="1" applyAlignment="1">
      <alignment horizontal="center" vertical="center"/>
    </xf>
    <xf numFmtId="38" fontId="2" fillId="0" borderId="45" xfId="1" applyFont="1" applyBorder="1" applyAlignment="1">
      <alignment horizontal="center" vertical="center"/>
    </xf>
    <xf numFmtId="38" fontId="2" fillId="0" borderId="46" xfId="1" applyFont="1" applyBorder="1" applyAlignment="1">
      <alignment horizontal="center" vertical="center"/>
    </xf>
    <xf numFmtId="38" fontId="2" fillId="0" borderId="47" xfId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49" xfId="1" applyFont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38" fontId="2" fillId="0" borderId="33" xfId="1" applyFont="1" applyBorder="1" applyAlignment="1">
      <alignment horizontal="center" vertical="center"/>
    </xf>
    <xf numFmtId="38" fontId="2" fillId="0" borderId="34" xfId="1" applyFont="1" applyBorder="1" applyAlignment="1">
      <alignment horizontal="center" vertical="center"/>
    </xf>
    <xf numFmtId="38" fontId="2" fillId="0" borderId="38" xfId="1" applyFont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2"/>
  <sheetViews>
    <sheetView tabSelected="1" view="pageBreakPreview" zoomScale="110" zoomScaleNormal="100" zoomScaleSheetLayoutView="110" workbookViewId="0">
      <selection activeCell="AQ24" sqref="AQ24"/>
    </sheetView>
  </sheetViews>
  <sheetFormatPr defaultRowHeight="13.5" x14ac:dyDescent="0.15"/>
  <cols>
    <col min="1" max="49" width="3" style="1" customWidth="1"/>
    <col min="50" max="16384" width="9" style="1"/>
  </cols>
  <sheetData>
    <row r="1" spans="1:37" ht="21.75" customHeight="1" x14ac:dyDescent="0.15">
      <c r="A1" s="60" t="s">
        <v>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37" ht="14.25" customHeight="1" x14ac:dyDescent="0.15">
      <c r="A2" s="13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1" t="s">
        <v>0</v>
      </c>
      <c r="X2" s="61"/>
      <c r="Y2" s="25"/>
      <c r="Z2" s="25" t="s">
        <v>1</v>
      </c>
      <c r="AA2" s="25"/>
      <c r="AB2" s="25" t="s">
        <v>2</v>
      </c>
      <c r="AC2" s="25"/>
      <c r="AD2" s="25" t="s">
        <v>3</v>
      </c>
    </row>
    <row r="3" spans="1:37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"/>
      <c r="P3" s="5"/>
      <c r="Q3" s="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7" ht="14.25" customHeight="1" x14ac:dyDescent="0.15">
      <c r="A4" s="16"/>
      <c r="B4" s="62" t="s">
        <v>36</v>
      </c>
      <c r="C4" s="63"/>
      <c r="D4" s="63"/>
      <c r="E4" s="62" t="s">
        <v>7</v>
      </c>
      <c r="F4" s="63"/>
      <c r="G4" s="63"/>
      <c r="H4" s="64" t="s">
        <v>37</v>
      </c>
      <c r="I4" s="64"/>
      <c r="J4" s="64"/>
      <c r="K4" s="64"/>
      <c r="L4" s="64"/>
      <c r="M4" s="64"/>
      <c r="N4" s="2"/>
      <c r="O4" s="2"/>
      <c r="P4" s="63" t="s">
        <v>9</v>
      </c>
      <c r="Q4" s="63"/>
      <c r="R4" s="63"/>
      <c r="S4" s="63" t="s">
        <v>10</v>
      </c>
      <c r="T4" s="63"/>
      <c r="U4" s="63"/>
      <c r="V4" s="64" t="s">
        <v>8</v>
      </c>
      <c r="W4" s="64"/>
      <c r="X4" s="64"/>
      <c r="Y4" s="64"/>
      <c r="Z4" s="64"/>
      <c r="AA4" s="64"/>
      <c r="AB4" s="64"/>
      <c r="AC4" s="2"/>
      <c r="AD4" s="2"/>
      <c r="AE4" s="2"/>
    </row>
    <row r="5" spans="1:37" ht="14.25" customHeight="1" x14ac:dyDescent="0.15">
      <c r="A5" s="16"/>
      <c r="B5" s="63"/>
      <c r="C5" s="63"/>
      <c r="D5" s="63"/>
      <c r="E5" s="63"/>
      <c r="F5" s="63"/>
      <c r="G5" s="63"/>
      <c r="H5" s="64"/>
      <c r="I5" s="64"/>
      <c r="J5" s="64"/>
      <c r="K5" s="64"/>
      <c r="L5" s="64"/>
      <c r="M5" s="64"/>
      <c r="N5" s="2"/>
      <c r="O5" s="2"/>
      <c r="P5" s="63"/>
      <c r="Q5" s="63"/>
      <c r="R5" s="63"/>
      <c r="S5" s="63"/>
      <c r="T5" s="63"/>
      <c r="U5" s="63"/>
      <c r="V5" s="64"/>
      <c r="W5" s="64"/>
      <c r="X5" s="64"/>
      <c r="Y5" s="64"/>
      <c r="Z5" s="64"/>
      <c r="AA5" s="64"/>
      <c r="AB5" s="64"/>
      <c r="AC5" s="2"/>
      <c r="AD5" s="2"/>
      <c r="AE5" s="2"/>
    </row>
    <row r="6" spans="1:37" ht="14.25" customHeight="1" x14ac:dyDescent="0.15">
      <c r="A6" s="16"/>
      <c r="B6" s="70"/>
      <c r="C6" s="70"/>
      <c r="D6" s="70"/>
      <c r="E6" s="70"/>
      <c r="F6" s="70"/>
      <c r="G6" s="70"/>
      <c r="H6" s="69" t="s">
        <v>25</v>
      </c>
      <c r="I6" s="65"/>
      <c r="J6" s="65" t="s">
        <v>1</v>
      </c>
      <c r="K6" s="65"/>
      <c r="L6" s="66" t="s">
        <v>26</v>
      </c>
      <c r="M6" s="67"/>
      <c r="N6" s="2"/>
      <c r="O6" s="2"/>
      <c r="P6" s="68"/>
      <c r="Q6" s="68"/>
      <c r="R6" s="68"/>
      <c r="S6" s="68"/>
      <c r="T6" s="68"/>
      <c r="U6" s="68"/>
      <c r="V6" s="69" t="s">
        <v>25</v>
      </c>
      <c r="W6" s="65"/>
      <c r="X6" s="65" t="s">
        <v>1</v>
      </c>
      <c r="Y6" s="65"/>
      <c r="Z6" s="65" t="s">
        <v>2</v>
      </c>
      <c r="AA6" s="65"/>
      <c r="AB6" s="66" t="s">
        <v>3</v>
      </c>
      <c r="AC6" s="2"/>
      <c r="AD6" s="2"/>
      <c r="AE6" s="2"/>
    </row>
    <row r="7" spans="1:37" ht="14.25" customHeight="1" x14ac:dyDescent="0.15">
      <c r="A7" s="16"/>
      <c r="B7" s="70"/>
      <c r="C7" s="70"/>
      <c r="D7" s="70"/>
      <c r="E7" s="70"/>
      <c r="F7" s="70"/>
      <c r="G7" s="70"/>
      <c r="H7" s="69"/>
      <c r="I7" s="65"/>
      <c r="J7" s="65"/>
      <c r="K7" s="65"/>
      <c r="L7" s="66"/>
      <c r="M7" s="67"/>
      <c r="N7" s="2"/>
      <c r="O7" s="2"/>
      <c r="P7" s="68"/>
      <c r="Q7" s="68"/>
      <c r="R7" s="68"/>
      <c r="S7" s="68"/>
      <c r="T7" s="68"/>
      <c r="U7" s="68"/>
      <c r="V7" s="69"/>
      <c r="W7" s="65"/>
      <c r="X7" s="65"/>
      <c r="Y7" s="65"/>
      <c r="Z7" s="65"/>
      <c r="AA7" s="65"/>
      <c r="AB7" s="66"/>
      <c r="AC7" s="2"/>
      <c r="AD7" s="2"/>
      <c r="AE7" s="2"/>
    </row>
    <row r="8" spans="1:37" ht="14.25" customHeight="1" x14ac:dyDescent="0.15">
      <c r="A8" s="16"/>
      <c r="B8" s="70"/>
      <c r="C8" s="70"/>
      <c r="D8" s="70"/>
      <c r="E8" s="70"/>
      <c r="F8" s="70"/>
      <c r="G8" s="70"/>
      <c r="H8" s="69"/>
      <c r="I8" s="65"/>
      <c r="J8" s="65"/>
      <c r="K8" s="65"/>
      <c r="L8" s="66"/>
      <c r="M8" s="67"/>
      <c r="N8" s="2"/>
      <c r="O8" s="2"/>
      <c r="P8" s="68"/>
      <c r="Q8" s="68"/>
      <c r="R8" s="68"/>
      <c r="S8" s="68"/>
      <c r="T8" s="68"/>
      <c r="U8" s="68"/>
      <c r="V8" s="69"/>
      <c r="W8" s="65"/>
      <c r="X8" s="65"/>
      <c r="Y8" s="65"/>
      <c r="Z8" s="65"/>
      <c r="AA8" s="65"/>
      <c r="AB8" s="66"/>
      <c r="AC8" s="2"/>
      <c r="AD8" s="2"/>
      <c r="AE8" s="2"/>
    </row>
    <row r="9" spans="1:37" ht="12" customHeight="1" x14ac:dyDescent="0.15">
      <c r="A9" s="1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7" ht="14.25" customHeight="1" x14ac:dyDescent="0.15">
      <c r="A10" s="21" t="s">
        <v>44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7" ht="7.5" customHeight="1" thickBot="1" x14ac:dyDescent="0.2">
      <c r="A11" s="2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37" ht="14.25" customHeight="1" x14ac:dyDescent="0.15">
      <c r="A12" s="6"/>
      <c r="B12" s="97" t="s">
        <v>22</v>
      </c>
      <c r="C12" s="98"/>
      <c r="D12" s="98"/>
      <c r="E12" s="99"/>
      <c r="F12" s="97" t="s">
        <v>30</v>
      </c>
      <c r="G12" s="98"/>
      <c r="H12" s="98"/>
      <c r="I12" s="99"/>
      <c r="J12" s="50" t="s">
        <v>14</v>
      </c>
      <c r="K12" s="51"/>
      <c r="L12" s="51"/>
      <c r="M12" s="51"/>
      <c r="N12" s="51"/>
      <c r="O12" s="56" t="s">
        <v>15</v>
      </c>
      <c r="P12" s="57"/>
      <c r="Q12" s="57"/>
      <c r="R12" s="57"/>
      <c r="S12" s="58"/>
      <c r="T12" s="88" t="s">
        <v>43</v>
      </c>
      <c r="U12" s="89"/>
      <c r="V12" s="89"/>
      <c r="W12" s="89"/>
      <c r="X12" s="89"/>
      <c r="Y12" s="89"/>
      <c r="Z12" s="90"/>
    </row>
    <row r="13" spans="1:37" ht="14.25" customHeight="1" x14ac:dyDescent="0.15">
      <c r="A13" s="6"/>
      <c r="B13" s="100"/>
      <c r="C13" s="101"/>
      <c r="D13" s="101"/>
      <c r="E13" s="102"/>
      <c r="F13" s="100"/>
      <c r="G13" s="101"/>
      <c r="H13" s="101"/>
      <c r="I13" s="102"/>
      <c r="J13" s="52"/>
      <c r="K13" s="53"/>
      <c r="L13" s="53"/>
      <c r="M13" s="53"/>
      <c r="N13" s="53"/>
      <c r="O13" s="56"/>
      <c r="P13" s="57"/>
      <c r="Q13" s="57"/>
      <c r="R13" s="57"/>
      <c r="S13" s="58"/>
      <c r="T13" s="91"/>
      <c r="U13" s="92"/>
      <c r="V13" s="92"/>
      <c r="W13" s="92"/>
      <c r="X13" s="92"/>
      <c r="Y13" s="92"/>
      <c r="Z13" s="93"/>
    </row>
    <row r="14" spans="1:37" ht="14.25" customHeight="1" thickBot="1" x14ac:dyDescent="0.2">
      <c r="A14" s="6"/>
      <c r="B14" s="103"/>
      <c r="C14" s="104"/>
      <c r="D14" s="104"/>
      <c r="E14" s="105"/>
      <c r="F14" s="103"/>
      <c r="G14" s="104"/>
      <c r="H14" s="104"/>
      <c r="I14" s="105"/>
      <c r="J14" s="54"/>
      <c r="K14" s="55"/>
      <c r="L14" s="55"/>
      <c r="M14" s="55"/>
      <c r="N14" s="55"/>
      <c r="O14" s="50"/>
      <c r="P14" s="51"/>
      <c r="Q14" s="51"/>
      <c r="R14" s="51"/>
      <c r="S14" s="59"/>
      <c r="T14" s="94"/>
      <c r="U14" s="95"/>
      <c r="V14" s="95"/>
      <c r="W14" s="95"/>
      <c r="X14" s="95"/>
      <c r="Y14" s="95"/>
      <c r="Z14" s="96"/>
    </row>
    <row r="15" spans="1:37" ht="14.25" customHeight="1" x14ac:dyDescent="0.15">
      <c r="A15" s="6"/>
      <c r="B15" s="68"/>
      <c r="C15" s="68"/>
      <c r="D15" s="68"/>
      <c r="E15" s="68"/>
      <c r="F15" s="68" t="s">
        <v>32</v>
      </c>
      <c r="G15" s="68"/>
      <c r="H15" s="68"/>
      <c r="I15" s="68"/>
      <c r="J15" s="78" t="s">
        <v>11</v>
      </c>
      <c r="K15" s="79"/>
      <c r="L15" s="79"/>
      <c r="M15" s="79"/>
      <c r="N15" s="80"/>
      <c r="O15" s="87" t="s">
        <v>27</v>
      </c>
      <c r="P15" s="68"/>
      <c r="Q15" s="68"/>
      <c r="R15" s="68"/>
      <c r="S15" s="77"/>
      <c r="T15" s="71">
        <v>160000</v>
      </c>
      <c r="U15" s="72"/>
      <c r="V15" s="72"/>
      <c r="W15" s="72"/>
      <c r="X15" s="72"/>
      <c r="Y15" s="73"/>
      <c r="Z15" s="106" t="s">
        <v>20</v>
      </c>
      <c r="AA15" s="192" t="str">
        <f>IF(B15="〇","★","")</f>
        <v/>
      </c>
      <c r="AB15" s="193"/>
    </row>
    <row r="16" spans="1:37" ht="14.25" customHeight="1" thickBot="1" x14ac:dyDescent="0.2">
      <c r="A16" s="6"/>
      <c r="B16" s="68"/>
      <c r="C16" s="68"/>
      <c r="D16" s="68"/>
      <c r="E16" s="68"/>
      <c r="F16" s="68"/>
      <c r="G16" s="68"/>
      <c r="H16" s="68"/>
      <c r="I16" s="68"/>
      <c r="J16" s="81"/>
      <c r="K16" s="82"/>
      <c r="L16" s="82"/>
      <c r="M16" s="82"/>
      <c r="N16" s="83"/>
      <c r="O16" s="87"/>
      <c r="P16" s="68"/>
      <c r="Q16" s="68"/>
      <c r="R16" s="68"/>
      <c r="S16" s="77"/>
      <c r="T16" s="74"/>
      <c r="U16" s="75"/>
      <c r="V16" s="75"/>
      <c r="W16" s="75"/>
      <c r="X16" s="75"/>
      <c r="Y16" s="76"/>
      <c r="Z16" s="107"/>
      <c r="AA16" s="192"/>
      <c r="AB16" s="193"/>
      <c r="AK16" s="1">
        <f>COUNTIF(AA15:AB24,"★")</f>
        <v>1</v>
      </c>
    </row>
    <row r="17" spans="1:39" ht="14.25" customHeight="1" x14ac:dyDescent="0.15">
      <c r="A17" s="6"/>
      <c r="B17" s="68" t="s">
        <v>61</v>
      </c>
      <c r="C17" s="68"/>
      <c r="D17" s="68"/>
      <c r="E17" s="68"/>
      <c r="F17" s="68" t="s">
        <v>31</v>
      </c>
      <c r="G17" s="68"/>
      <c r="H17" s="68"/>
      <c r="I17" s="68"/>
      <c r="J17" s="81"/>
      <c r="K17" s="82"/>
      <c r="L17" s="82"/>
      <c r="M17" s="82"/>
      <c r="N17" s="83"/>
      <c r="O17" s="87" t="s">
        <v>65</v>
      </c>
      <c r="P17" s="68"/>
      <c r="Q17" s="68"/>
      <c r="R17" s="68"/>
      <c r="S17" s="77"/>
      <c r="T17" s="71">
        <v>80000</v>
      </c>
      <c r="U17" s="72"/>
      <c r="V17" s="72"/>
      <c r="W17" s="72"/>
      <c r="X17" s="72"/>
      <c r="Y17" s="73"/>
      <c r="Z17" s="106" t="s">
        <v>20</v>
      </c>
      <c r="AA17" s="192" t="str">
        <f t="shared" ref="AA17" si="0">IF(B17="〇","★","")</f>
        <v>★</v>
      </c>
      <c r="AB17" s="193"/>
    </row>
    <row r="18" spans="1:39" ht="14.25" customHeight="1" thickBot="1" x14ac:dyDescent="0.2">
      <c r="A18" s="6"/>
      <c r="B18" s="68"/>
      <c r="C18" s="68"/>
      <c r="D18" s="68"/>
      <c r="E18" s="68"/>
      <c r="F18" s="68"/>
      <c r="G18" s="68"/>
      <c r="H18" s="68"/>
      <c r="I18" s="68"/>
      <c r="J18" s="84"/>
      <c r="K18" s="85"/>
      <c r="L18" s="85"/>
      <c r="M18" s="85"/>
      <c r="N18" s="86"/>
      <c r="O18" s="87"/>
      <c r="P18" s="68"/>
      <c r="Q18" s="68"/>
      <c r="R18" s="68"/>
      <c r="S18" s="77"/>
      <c r="T18" s="74"/>
      <c r="U18" s="75"/>
      <c r="V18" s="75"/>
      <c r="W18" s="75"/>
      <c r="X18" s="75"/>
      <c r="Y18" s="76"/>
      <c r="Z18" s="107"/>
      <c r="AA18" s="192"/>
      <c r="AB18" s="193"/>
    </row>
    <row r="19" spans="1:39" ht="14.25" customHeight="1" x14ac:dyDescent="0.15">
      <c r="A19" s="6"/>
      <c r="B19" s="68"/>
      <c r="C19" s="68"/>
      <c r="D19" s="68"/>
      <c r="E19" s="68"/>
      <c r="F19" s="68" t="s">
        <v>33</v>
      </c>
      <c r="G19" s="68"/>
      <c r="H19" s="68"/>
      <c r="I19" s="68"/>
      <c r="J19" s="78" t="s">
        <v>12</v>
      </c>
      <c r="K19" s="79"/>
      <c r="L19" s="79"/>
      <c r="M19" s="79"/>
      <c r="N19" s="80"/>
      <c r="O19" s="68" t="s">
        <v>27</v>
      </c>
      <c r="P19" s="68"/>
      <c r="Q19" s="68"/>
      <c r="R19" s="68"/>
      <c r="S19" s="77"/>
      <c r="T19" s="71">
        <v>80000</v>
      </c>
      <c r="U19" s="72"/>
      <c r="V19" s="72"/>
      <c r="W19" s="72"/>
      <c r="X19" s="72"/>
      <c r="Y19" s="73"/>
      <c r="Z19" s="106" t="s">
        <v>20</v>
      </c>
      <c r="AA19" s="192" t="str">
        <f t="shared" ref="AA19" si="1">IF(B19="〇","★","")</f>
        <v/>
      </c>
      <c r="AB19" s="193"/>
    </row>
    <row r="20" spans="1:39" ht="14.25" customHeight="1" thickBot="1" x14ac:dyDescent="0.2">
      <c r="A20" s="6"/>
      <c r="B20" s="68"/>
      <c r="C20" s="68"/>
      <c r="D20" s="68"/>
      <c r="E20" s="68"/>
      <c r="F20" s="68"/>
      <c r="G20" s="68"/>
      <c r="H20" s="68"/>
      <c r="I20" s="68"/>
      <c r="J20" s="81"/>
      <c r="K20" s="82"/>
      <c r="L20" s="82"/>
      <c r="M20" s="82"/>
      <c r="N20" s="83"/>
      <c r="O20" s="68"/>
      <c r="P20" s="68"/>
      <c r="Q20" s="68"/>
      <c r="R20" s="68"/>
      <c r="S20" s="77"/>
      <c r="T20" s="74"/>
      <c r="U20" s="75"/>
      <c r="V20" s="75"/>
      <c r="W20" s="75"/>
      <c r="X20" s="75"/>
      <c r="Y20" s="76"/>
      <c r="Z20" s="107"/>
      <c r="AA20" s="192"/>
      <c r="AB20" s="193"/>
    </row>
    <row r="21" spans="1:39" ht="14.25" customHeight="1" x14ac:dyDescent="0.15">
      <c r="A21" s="6"/>
      <c r="B21" s="68"/>
      <c r="C21" s="68"/>
      <c r="D21" s="68"/>
      <c r="E21" s="68"/>
      <c r="F21" s="68" t="s">
        <v>34</v>
      </c>
      <c r="G21" s="68"/>
      <c r="H21" s="68"/>
      <c r="I21" s="68"/>
      <c r="J21" s="81"/>
      <c r="K21" s="82"/>
      <c r="L21" s="82"/>
      <c r="M21" s="82"/>
      <c r="N21" s="83"/>
      <c r="O21" s="68" t="s">
        <v>28</v>
      </c>
      <c r="P21" s="68"/>
      <c r="Q21" s="68"/>
      <c r="R21" s="68"/>
      <c r="S21" s="77"/>
      <c r="T21" s="71">
        <v>50000</v>
      </c>
      <c r="U21" s="72"/>
      <c r="V21" s="72"/>
      <c r="W21" s="72"/>
      <c r="X21" s="72"/>
      <c r="Y21" s="73"/>
      <c r="Z21" s="106" t="s">
        <v>20</v>
      </c>
      <c r="AA21" s="192" t="str">
        <f t="shared" ref="AA21" si="2">IF(B21="〇","★","")</f>
        <v/>
      </c>
      <c r="AB21" s="193"/>
    </row>
    <row r="22" spans="1:39" ht="14.25" customHeight="1" thickBot="1" x14ac:dyDescent="0.2">
      <c r="A22" s="6"/>
      <c r="B22" s="68"/>
      <c r="C22" s="68"/>
      <c r="D22" s="68"/>
      <c r="E22" s="68"/>
      <c r="F22" s="68"/>
      <c r="G22" s="68"/>
      <c r="H22" s="68"/>
      <c r="I22" s="68"/>
      <c r="J22" s="84"/>
      <c r="K22" s="85"/>
      <c r="L22" s="85"/>
      <c r="M22" s="85"/>
      <c r="N22" s="86"/>
      <c r="O22" s="68"/>
      <c r="P22" s="68"/>
      <c r="Q22" s="68"/>
      <c r="R22" s="68"/>
      <c r="S22" s="77"/>
      <c r="T22" s="74"/>
      <c r="U22" s="75"/>
      <c r="V22" s="75"/>
      <c r="W22" s="75"/>
      <c r="X22" s="75"/>
      <c r="Y22" s="76"/>
      <c r="Z22" s="107"/>
      <c r="AA22" s="192"/>
      <c r="AB22" s="193"/>
    </row>
    <row r="23" spans="1:39" ht="14.25" customHeight="1" x14ac:dyDescent="0.15">
      <c r="A23" s="6"/>
      <c r="B23" s="68"/>
      <c r="C23" s="68"/>
      <c r="D23" s="68"/>
      <c r="E23" s="68"/>
      <c r="F23" s="68" t="s">
        <v>35</v>
      </c>
      <c r="G23" s="68"/>
      <c r="H23" s="68"/>
      <c r="I23" s="68"/>
      <c r="J23" s="68" t="s">
        <v>13</v>
      </c>
      <c r="K23" s="68"/>
      <c r="L23" s="68"/>
      <c r="M23" s="68"/>
      <c r="N23" s="68"/>
      <c r="O23" s="87" t="s">
        <v>29</v>
      </c>
      <c r="P23" s="68"/>
      <c r="Q23" s="68"/>
      <c r="R23" s="68"/>
      <c r="S23" s="77"/>
      <c r="T23" s="71">
        <v>20000</v>
      </c>
      <c r="U23" s="72"/>
      <c r="V23" s="72"/>
      <c r="W23" s="72"/>
      <c r="X23" s="72"/>
      <c r="Y23" s="73"/>
      <c r="Z23" s="106" t="s">
        <v>20</v>
      </c>
      <c r="AA23" s="192" t="str">
        <f t="shared" ref="AA23" si="3">IF(B23="〇","★","")</f>
        <v/>
      </c>
      <c r="AB23" s="193"/>
    </row>
    <row r="24" spans="1:39" ht="14.25" customHeight="1" thickBot="1" x14ac:dyDescent="0.2">
      <c r="A24" s="6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87"/>
      <c r="P24" s="68"/>
      <c r="Q24" s="68"/>
      <c r="R24" s="68"/>
      <c r="S24" s="77"/>
      <c r="T24" s="211"/>
      <c r="U24" s="212"/>
      <c r="V24" s="212"/>
      <c r="W24" s="212"/>
      <c r="X24" s="212"/>
      <c r="Y24" s="213"/>
      <c r="Z24" s="107"/>
      <c r="AA24" s="192"/>
      <c r="AB24" s="193"/>
    </row>
    <row r="25" spans="1:39" ht="14.25" customHeight="1" x14ac:dyDescent="0.15">
      <c r="A25" s="6"/>
      <c r="B25" s="112" t="s">
        <v>66</v>
      </c>
      <c r="C25" s="112"/>
      <c r="D25" s="112"/>
      <c r="E25" s="112"/>
      <c r="F25" s="112"/>
      <c r="G25" s="112"/>
      <c r="H25" s="112"/>
      <c r="I25" s="112"/>
      <c r="J25" s="112"/>
      <c r="K25" s="112"/>
      <c r="R25" s="2"/>
      <c r="S25" s="2"/>
      <c r="T25" s="2"/>
      <c r="U25" s="2"/>
    </row>
    <row r="26" spans="1:39" ht="14.25" customHeight="1" x14ac:dyDescent="0.15">
      <c r="A26" s="1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9" ht="14.25" customHeight="1" x14ac:dyDescent="0.15">
      <c r="A27" s="22" t="s">
        <v>45</v>
      </c>
      <c r="B27" s="28"/>
      <c r="C27" s="28"/>
      <c r="D27" s="28"/>
      <c r="E27" s="18"/>
      <c r="F27" s="10"/>
      <c r="G27" s="10"/>
      <c r="H27" s="28"/>
      <c r="I27" s="28"/>
      <c r="J27" s="28"/>
      <c r="K27" s="28"/>
      <c r="L27" s="18"/>
      <c r="M27" s="25"/>
      <c r="N27" s="28"/>
      <c r="O27" s="28"/>
      <c r="P27" s="28"/>
      <c r="Q27" s="28"/>
      <c r="R27" s="18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9" ht="7.5" customHeight="1" thickBot="1" x14ac:dyDescent="0.2">
      <c r="A28" s="22"/>
      <c r="B28" s="28"/>
      <c r="C28" s="28"/>
      <c r="D28" s="28"/>
      <c r="E28" s="18"/>
      <c r="F28" s="10"/>
      <c r="G28" s="10"/>
      <c r="H28" s="28"/>
      <c r="I28" s="28"/>
      <c r="J28" s="28"/>
      <c r="K28" s="28"/>
      <c r="L28" s="18"/>
      <c r="M28" s="25"/>
      <c r="N28" s="28"/>
      <c r="O28" s="28"/>
      <c r="P28" s="28"/>
      <c r="Q28" s="28"/>
      <c r="R28" s="18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9" ht="14.25" customHeight="1" x14ac:dyDescent="0.15">
      <c r="B29" s="214" t="s">
        <v>38</v>
      </c>
      <c r="C29" s="215"/>
      <c r="D29" s="215"/>
      <c r="E29" s="215"/>
      <c r="F29" s="215"/>
      <c r="G29" s="216"/>
      <c r="H29" s="27"/>
      <c r="I29" s="2"/>
      <c r="J29" s="217" t="s">
        <v>39</v>
      </c>
      <c r="K29" s="217"/>
      <c r="L29" s="217"/>
      <c r="M29" s="217"/>
      <c r="N29" s="217"/>
      <c r="O29" s="217"/>
      <c r="P29" s="9"/>
      <c r="Q29" s="8"/>
      <c r="R29" s="88" t="s">
        <v>41</v>
      </c>
      <c r="S29" s="202"/>
      <c r="T29" s="202"/>
      <c r="U29" s="202"/>
      <c r="V29" s="202"/>
      <c r="W29" s="203"/>
      <c r="X29" s="26"/>
      <c r="Y29" s="20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 spans="1:39" ht="14.25" customHeight="1" thickBot="1" x14ac:dyDescent="0.2">
      <c r="B30" s="108" t="s">
        <v>67</v>
      </c>
      <c r="C30" s="109"/>
      <c r="D30" s="109"/>
      <c r="E30" s="109"/>
      <c r="F30" s="109"/>
      <c r="G30" s="110"/>
      <c r="H30" s="31"/>
      <c r="I30" s="2"/>
      <c r="J30" s="111" t="s">
        <v>68</v>
      </c>
      <c r="K30" s="111"/>
      <c r="L30" s="111"/>
      <c r="M30" s="111"/>
      <c r="N30" s="111"/>
      <c r="O30" s="111"/>
      <c r="P30" s="9"/>
      <c r="Q30" s="8"/>
      <c r="R30" s="204"/>
      <c r="S30" s="205"/>
      <c r="T30" s="205"/>
      <c r="U30" s="205"/>
      <c r="V30" s="205"/>
      <c r="W30" s="206"/>
      <c r="X30" s="26"/>
      <c r="Y30" s="20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ht="14.25" customHeight="1" x14ac:dyDescent="0.15">
      <c r="B31" s="141">
        <v>40000</v>
      </c>
      <c r="C31" s="207"/>
      <c r="D31" s="207"/>
      <c r="E31" s="207"/>
      <c r="F31" s="207"/>
      <c r="G31" s="142" t="s">
        <v>20</v>
      </c>
      <c r="H31" s="210" t="s">
        <v>19</v>
      </c>
      <c r="I31" s="181"/>
      <c r="J31" s="75" t="str">
        <f>IF(B15="〇",80000,"0")</f>
        <v>0</v>
      </c>
      <c r="K31" s="75"/>
      <c r="L31" s="75"/>
      <c r="M31" s="75"/>
      <c r="N31" s="76"/>
      <c r="O31" s="142" t="s">
        <v>20</v>
      </c>
      <c r="P31" s="183" t="s">
        <v>23</v>
      </c>
      <c r="Q31" s="183"/>
      <c r="R31" s="154">
        <f>B31+J31</f>
        <v>40000</v>
      </c>
      <c r="S31" s="155"/>
      <c r="T31" s="155"/>
      <c r="U31" s="155"/>
      <c r="V31" s="155"/>
      <c r="W31" s="162" t="s">
        <v>20</v>
      </c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ht="14.25" customHeight="1" thickBot="1" x14ac:dyDescent="0.2">
      <c r="B32" s="208"/>
      <c r="C32" s="209"/>
      <c r="D32" s="209"/>
      <c r="E32" s="209"/>
      <c r="F32" s="209"/>
      <c r="G32" s="142"/>
      <c r="H32" s="210"/>
      <c r="I32" s="181"/>
      <c r="J32" s="75"/>
      <c r="K32" s="75"/>
      <c r="L32" s="75"/>
      <c r="M32" s="75"/>
      <c r="N32" s="76"/>
      <c r="O32" s="142"/>
      <c r="P32" s="183"/>
      <c r="Q32" s="183"/>
      <c r="R32" s="156"/>
      <c r="S32" s="157"/>
      <c r="T32" s="157"/>
      <c r="U32" s="157"/>
      <c r="V32" s="157"/>
      <c r="W32" s="163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44" ht="14.25" customHeight="1" x14ac:dyDescent="0.15">
      <c r="B33" s="15" t="s">
        <v>63</v>
      </c>
      <c r="C33" s="43"/>
      <c r="D33" s="43"/>
      <c r="E33" s="43"/>
      <c r="F33" s="43"/>
      <c r="G33" s="40"/>
      <c r="H33" s="44"/>
      <c r="I33" s="44"/>
      <c r="J33" s="15" t="s">
        <v>63</v>
      </c>
      <c r="K33" s="43"/>
      <c r="L33" s="43"/>
      <c r="M33" s="43"/>
      <c r="N33" s="43"/>
      <c r="O33" s="40"/>
      <c r="P33" s="45"/>
      <c r="Q33" s="45"/>
      <c r="R33" s="43"/>
      <c r="S33" s="43"/>
      <c r="T33" s="43"/>
      <c r="U33" s="43"/>
      <c r="V33" s="43"/>
      <c r="W33" s="40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44" ht="14.25" customHeight="1" x14ac:dyDescent="0.15">
      <c r="B34" s="28"/>
      <c r="C34" s="28"/>
      <c r="D34" s="28"/>
      <c r="E34" s="28"/>
      <c r="F34" s="18"/>
      <c r="G34" s="10"/>
      <c r="H34" s="10"/>
      <c r="I34" s="28"/>
      <c r="J34" s="28"/>
      <c r="K34" s="28"/>
      <c r="L34" s="28"/>
      <c r="M34" s="18"/>
      <c r="N34" s="25"/>
      <c r="O34" s="28"/>
      <c r="P34" s="28"/>
      <c r="Q34" s="28"/>
      <c r="R34" s="28"/>
      <c r="S34" s="18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44" ht="14.25" customHeight="1" x14ac:dyDescent="0.15">
      <c r="A35" s="23" t="s">
        <v>46</v>
      </c>
      <c r="B35" s="29"/>
      <c r="C35" s="29"/>
      <c r="D35" s="29"/>
      <c r="E35" s="29"/>
      <c r="F35" s="29"/>
      <c r="G35" s="29"/>
      <c r="H35" s="11"/>
      <c r="I35" s="29"/>
      <c r="J35" s="29"/>
      <c r="K35" s="28"/>
      <c r="L35" s="28"/>
      <c r="M35" s="28"/>
      <c r="N35" s="28"/>
      <c r="O35" s="18"/>
      <c r="P35" s="10"/>
      <c r="Q35" s="28"/>
      <c r="R35" s="28"/>
      <c r="S35" s="28"/>
      <c r="T35" s="28"/>
      <c r="U35" s="18"/>
      <c r="V35" s="2"/>
      <c r="W35" s="2"/>
      <c r="X35" s="2"/>
      <c r="Y35" s="2"/>
      <c r="Z35" s="2"/>
      <c r="AA35" s="2"/>
      <c r="AB35" s="2"/>
    </row>
    <row r="36" spans="1:44" ht="7.5" customHeight="1" thickBot="1" x14ac:dyDescent="0.2">
      <c r="A36" s="23"/>
      <c r="B36" s="29"/>
      <c r="C36" s="29"/>
      <c r="D36" s="29"/>
      <c r="E36" s="29"/>
      <c r="F36" s="29"/>
      <c r="G36" s="29"/>
      <c r="H36" s="11"/>
      <c r="I36" s="29"/>
      <c r="J36" s="29"/>
      <c r="K36" s="28"/>
      <c r="L36" s="28"/>
      <c r="M36" s="28"/>
      <c r="N36" s="28"/>
      <c r="O36" s="18"/>
      <c r="P36" s="10"/>
      <c r="Q36" s="28"/>
      <c r="R36" s="28"/>
      <c r="S36" s="28"/>
      <c r="T36" s="28"/>
      <c r="U36" s="18"/>
      <c r="V36" s="2"/>
      <c r="W36" s="2"/>
      <c r="X36" s="2"/>
      <c r="Y36" s="2"/>
      <c r="Z36" s="2"/>
      <c r="AA36" s="2"/>
      <c r="AB36" s="2"/>
    </row>
    <row r="37" spans="1:44" ht="14.25" customHeight="1" x14ac:dyDescent="0.15">
      <c r="A37" s="6"/>
      <c r="B37" s="195" t="s">
        <v>43</v>
      </c>
      <c r="C37" s="196"/>
      <c r="D37" s="196"/>
      <c r="E37" s="196"/>
      <c r="F37" s="196"/>
      <c r="G37" s="197"/>
      <c r="H37" s="29"/>
      <c r="I37" s="11"/>
      <c r="J37" s="111" t="s">
        <v>69</v>
      </c>
      <c r="K37" s="201"/>
      <c r="L37" s="201"/>
      <c r="M37" s="201"/>
      <c r="N37" s="201"/>
      <c r="O37" s="201"/>
      <c r="P37" s="9"/>
      <c r="Q37" s="8"/>
      <c r="R37" s="88" t="s">
        <v>42</v>
      </c>
      <c r="S37" s="202"/>
      <c r="T37" s="202"/>
      <c r="U37" s="202"/>
      <c r="V37" s="202"/>
      <c r="W37" s="203"/>
      <c r="X37" s="2"/>
      <c r="Y37" s="2"/>
      <c r="Z37" s="2"/>
      <c r="AA37" s="2"/>
      <c r="AB37" s="2"/>
      <c r="AC37" s="2"/>
    </row>
    <row r="38" spans="1:44" ht="14.25" customHeight="1" thickBot="1" x14ac:dyDescent="0.2">
      <c r="A38" s="6"/>
      <c r="B38" s="198"/>
      <c r="C38" s="199"/>
      <c r="D38" s="199"/>
      <c r="E38" s="199"/>
      <c r="F38" s="199"/>
      <c r="G38" s="200"/>
      <c r="H38" s="29"/>
      <c r="I38" s="11"/>
      <c r="J38" s="201"/>
      <c r="K38" s="201"/>
      <c r="L38" s="201"/>
      <c r="M38" s="201"/>
      <c r="N38" s="201"/>
      <c r="O38" s="201"/>
      <c r="P38" s="9"/>
      <c r="Q38" s="8"/>
      <c r="R38" s="204"/>
      <c r="S38" s="205"/>
      <c r="T38" s="205"/>
      <c r="U38" s="205"/>
      <c r="V38" s="205"/>
      <c r="W38" s="206"/>
      <c r="X38" s="2"/>
      <c r="Y38" s="2"/>
      <c r="Z38" s="2"/>
      <c r="AA38" s="2"/>
      <c r="AB38" s="2"/>
      <c r="AC38" s="2"/>
    </row>
    <row r="39" spans="1:44" ht="14.25" customHeight="1" x14ac:dyDescent="0.15">
      <c r="A39" s="6"/>
      <c r="B39" s="174">
        <f>IF(COUNTIF(AA15:AB24,"★")=1,INDEX(T15:T24,MATCH("★",AA15:AA24,0),1),"ﾁｪｯｸ欄が複数選択されています")</f>
        <v>80000</v>
      </c>
      <c r="C39" s="175"/>
      <c r="D39" s="175"/>
      <c r="E39" s="175"/>
      <c r="F39" s="176"/>
      <c r="G39" s="162" t="s">
        <v>20</v>
      </c>
      <c r="H39" s="180" t="s">
        <v>24</v>
      </c>
      <c r="I39" s="181"/>
      <c r="J39" s="75">
        <v>10000</v>
      </c>
      <c r="K39" s="75"/>
      <c r="L39" s="75"/>
      <c r="M39" s="75"/>
      <c r="N39" s="76"/>
      <c r="O39" s="142" t="s">
        <v>20</v>
      </c>
      <c r="P39" s="182" t="s">
        <v>23</v>
      </c>
      <c r="Q39" s="183"/>
      <c r="R39" s="154">
        <f>B39-J39</f>
        <v>70000</v>
      </c>
      <c r="S39" s="155"/>
      <c r="T39" s="155"/>
      <c r="U39" s="155"/>
      <c r="V39" s="155"/>
      <c r="W39" s="162" t="s">
        <v>20</v>
      </c>
      <c r="X39" s="2"/>
      <c r="Y39" s="2"/>
      <c r="Z39" s="2"/>
      <c r="AA39" s="2"/>
      <c r="AB39" s="2"/>
      <c r="AC39" s="2"/>
    </row>
    <row r="40" spans="1:44" ht="14.25" customHeight="1" thickBot="1" x14ac:dyDescent="0.2">
      <c r="A40" s="6"/>
      <c r="B40" s="177"/>
      <c r="C40" s="178"/>
      <c r="D40" s="178"/>
      <c r="E40" s="178"/>
      <c r="F40" s="179"/>
      <c r="G40" s="163"/>
      <c r="H40" s="180"/>
      <c r="I40" s="181"/>
      <c r="J40" s="75"/>
      <c r="K40" s="75"/>
      <c r="L40" s="75"/>
      <c r="M40" s="75"/>
      <c r="N40" s="76"/>
      <c r="O40" s="142"/>
      <c r="P40" s="182"/>
      <c r="Q40" s="183"/>
      <c r="R40" s="156"/>
      <c r="S40" s="157"/>
      <c r="T40" s="157"/>
      <c r="U40" s="157"/>
      <c r="V40" s="157"/>
      <c r="W40" s="163"/>
      <c r="X40" s="2"/>
      <c r="Y40" s="2"/>
      <c r="Z40" s="2"/>
      <c r="AA40" s="2"/>
      <c r="AB40" s="2"/>
      <c r="AC40" s="2"/>
    </row>
    <row r="41" spans="1:44" ht="14.25" customHeight="1" x14ac:dyDescent="0.15">
      <c r="A41" s="6"/>
      <c r="B41" s="33"/>
      <c r="C41" s="33"/>
      <c r="D41" s="33"/>
      <c r="E41" s="33"/>
      <c r="F41" s="33"/>
      <c r="G41" s="40"/>
      <c r="H41" s="34"/>
      <c r="I41" s="34"/>
      <c r="J41" s="15" t="s">
        <v>64</v>
      </c>
      <c r="K41" s="33"/>
      <c r="L41" s="33"/>
      <c r="M41" s="33"/>
      <c r="N41" s="33"/>
      <c r="O41" s="40"/>
      <c r="P41" s="35"/>
      <c r="Q41" s="35"/>
      <c r="R41" s="33"/>
      <c r="S41" s="33"/>
      <c r="T41" s="33"/>
      <c r="U41" s="33"/>
      <c r="V41" s="33"/>
      <c r="W41" s="40"/>
      <c r="X41" s="2"/>
      <c r="Y41" s="2"/>
      <c r="Z41" s="2"/>
      <c r="AA41" s="2"/>
      <c r="AB41" s="2"/>
      <c r="AC41" s="2"/>
    </row>
    <row r="42" spans="1:44" ht="14.25" customHeight="1" thickBot="1" x14ac:dyDescent="0.2">
      <c r="A42" s="6"/>
      <c r="B42" s="29"/>
      <c r="C42" s="29"/>
      <c r="D42" s="29"/>
      <c r="E42" s="29"/>
      <c r="F42" s="29"/>
      <c r="G42" s="29"/>
      <c r="H42" s="29"/>
      <c r="I42" s="11"/>
      <c r="J42" s="29"/>
      <c r="K42" s="29"/>
      <c r="L42" s="28"/>
      <c r="M42" s="28"/>
      <c r="N42" s="28"/>
      <c r="O42" s="28"/>
      <c r="P42" s="18"/>
      <c r="Q42" s="10"/>
      <c r="R42" s="28"/>
      <c r="S42" s="28"/>
      <c r="T42" s="28"/>
      <c r="U42" s="28"/>
      <c r="V42" s="18"/>
      <c r="W42" s="2"/>
      <c r="X42" s="2"/>
      <c r="Y42" s="2"/>
      <c r="Z42" s="2"/>
      <c r="AA42" s="2"/>
      <c r="AB42" s="2"/>
      <c r="AC42" s="2"/>
    </row>
    <row r="43" spans="1:44" ht="14.25" customHeight="1" thickTop="1" thickBot="1" x14ac:dyDescent="0.2">
      <c r="A43" s="6"/>
      <c r="B43" s="164" t="s">
        <v>40</v>
      </c>
      <c r="C43" s="165"/>
      <c r="D43" s="165"/>
      <c r="E43" s="165"/>
      <c r="F43" s="165"/>
      <c r="G43" s="166"/>
      <c r="H43" s="29"/>
      <c r="I43" s="11"/>
      <c r="J43" s="168" t="s">
        <v>47</v>
      </c>
      <c r="K43" s="169"/>
      <c r="L43" s="169"/>
      <c r="M43" s="169"/>
      <c r="N43" s="169"/>
      <c r="O43" s="170"/>
      <c r="P43" s="18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44" ht="14.25" customHeight="1" thickTop="1" thickBot="1" x14ac:dyDescent="0.2">
      <c r="B44" s="167"/>
      <c r="C44" s="165"/>
      <c r="D44" s="165"/>
      <c r="E44" s="165"/>
      <c r="F44" s="165"/>
      <c r="G44" s="166"/>
      <c r="I44" s="14"/>
      <c r="J44" s="171"/>
      <c r="K44" s="172"/>
      <c r="L44" s="172"/>
      <c r="M44" s="172"/>
      <c r="N44" s="172"/>
      <c r="O44" s="173"/>
      <c r="P44" s="14"/>
      <c r="Q44" s="161" t="s">
        <v>57</v>
      </c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14.25" customHeight="1" thickTop="1" thickBot="1" x14ac:dyDescent="0.2">
      <c r="B45" s="184">
        <v>30000</v>
      </c>
      <c r="C45" s="185"/>
      <c r="D45" s="185"/>
      <c r="E45" s="185"/>
      <c r="F45" s="186"/>
      <c r="G45" s="190" t="s">
        <v>20</v>
      </c>
      <c r="H45" s="180" t="s">
        <v>21</v>
      </c>
      <c r="I45" s="180"/>
      <c r="J45" s="152">
        <f>IF(R31&gt;R39,R39,R31)</f>
        <v>40000</v>
      </c>
      <c r="K45" s="153"/>
      <c r="L45" s="153"/>
      <c r="M45" s="153"/>
      <c r="N45" s="153"/>
      <c r="O45" s="158" t="s">
        <v>20</v>
      </c>
      <c r="P45" s="14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14.25" customHeight="1" thickTop="1" x14ac:dyDescent="0.15">
      <c r="B46" s="187"/>
      <c r="C46" s="188"/>
      <c r="D46" s="188"/>
      <c r="E46" s="188"/>
      <c r="F46" s="189"/>
      <c r="G46" s="191"/>
      <c r="H46" s="180"/>
      <c r="I46" s="180"/>
      <c r="J46" s="154"/>
      <c r="K46" s="155"/>
      <c r="L46" s="155"/>
      <c r="M46" s="155"/>
      <c r="N46" s="155"/>
      <c r="O46" s="159"/>
      <c r="P46" s="14"/>
      <c r="Q46" s="161" t="s">
        <v>58</v>
      </c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14.25" customHeight="1" thickBot="1" x14ac:dyDescent="0.2">
      <c r="B47" s="150" t="s">
        <v>52</v>
      </c>
      <c r="C47" s="151"/>
      <c r="D47" s="194"/>
      <c r="E47" s="194"/>
      <c r="F47" s="194"/>
      <c r="G47" s="42" t="s">
        <v>20</v>
      </c>
      <c r="H47" s="34"/>
      <c r="I47" s="34"/>
      <c r="J47" s="156"/>
      <c r="K47" s="157"/>
      <c r="L47" s="157"/>
      <c r="M47" s="157"/>
      <c r="N47" s="157"/>
      <c r="O47" s="160"/>
      <c r="P47" s="14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14.25" customHeight="1" thickTop="1" x14ac:dyDescent="0.15">
      <c r="B48" s="19"/>
      <c r="C48" s="28"/>
      <c r="D48" s="28"/>
      <c r="E48" s="28"/>
      <c r="F48" s="28"/>
      <c r="G48" s="12"/>
      <c r="I48" s="14"/>
      <c r="J48" s="49" t="str">
        <f>IF(B45&gt;J45,"申込不可","")</f>
        <v/>
      </c>
      <c r="K48" s="49"/>
      <c r="L48" s="49"/>
      <c r="M48" s="49"/>
      <c r="N48" s="49"/>
      <c r="O48" s="49"/>
      <c r="P48" s="14"/>
      <c r="Q48" s="14"/>
      <c r="R48" s="14"/>
      <c r="S48" s="14"/>
      <c r="T48" s="14"/>
      <c r="U48" s="14"/>
      <c r="W48" s="30"/>
      <c r="X48" s="30"/>
      <c r="Y48" s="30"/>
      <c r="Z48" s="3"/>
      <c r="AA48" s="3"/>
      <c r="AB48" s="3"/>
      <c r="AC48" s="3"/>
      <c r="AD48" s="3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ht="14.25" customHeight="1" x14ac:dyDescent="0.15">
      <c r="A49" s="23" t="s">
        <v>50</v>
      </c>
      <c r="B49" s="19"/>
      <c r="C49" s="33"/>
      <c r="D49" s="33"/>
      <c r="E49" s="33"/>
      <c r="F49" s="33"/>
      <c r="G49" s="12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W49" s="36"/>
      <c r="X49" s="36"/>
      <c r="Y49" s="36"/>
      <c r="Z49" s="3"/>
      <c r="AA49" s="3"/>
      <c r="AB49" s="3"/>
      <c r="AC49" s="3"/>
      <c r="AD49" s="3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ht="7.5" customHeight="1" x14ac:dyDescent="0.15">
      <c r="B50" s="19"/>
      <c r="C50" s="33"/>
      <c r="D50" s="33"/>
      <c r="E50" s="33"/>
      <c r="F50" s="33"/>
      <c r="G50" s="12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W50" s="36"/>
      <c r="X50" s="36"/>
      <c r="Y50" s="36"/>
      <c r="Z50" s="3"/>
      <c r="AA50" s="3"/>
      <c r="AB50" s="3"/>
      <c r="AC50" s="3"/>
      <c r="AD50" s="3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14.25" customHeight="1" x14ac:dyDescent="0.15">
      <c r="B51" s="139" t="s">
        <v>59</v>
      </c>
      <c r="C51" s="139"/>
      <c r="D51" s="139"/>
      <c r="E51" s="139"/>
      <c r="F51" s="139"/>
      <c r="G51" s="139"/>
      <c r="I51" s="14"/>
      <c r="J51" s="144" t="s">
        <v>53</v>
      </c>
      <c r="K51" s="145"/>
      <c r="L51" s="145"/>
      <c r="M51" s="146"/>
      <c r="N51" s="75">
        <v>30000</v>
      </c>
      <c r="O51" s="75"/>
      <c r="P51" s="75"/>
      <c r="Q51" s="75"/>
      <c r="R51" s="76"/>
      <c r="S51" s="142" t="s">
        <v>20</v>
      </c>
      <c r="T51" s="124" t="s">
        <v>55</v>
      </c>
      <c r="U51" s="125"/>
      <c r="V51" s="125"/>
      <c r="W51" s="125"/>
      <c r="X51" s="130">
        <v>120</v>
      </c>
      <c r="Y51" s="131"/>
      <c r="Z51" s="136" t="s">
        <v>56</v>
      </c>
      <c r="AA51" s="37"/>
      <c r="AB51" s="37"/>
      <c r="AC51" s="37"/>
      <c r="AD51" s="37"/>
      <c r="AE51" s="37"/>
      <c r="AF51" s="37"/>
      <c r="AG51" s="37"/>
      <c r="AH51" s="2"/>
      <c r="AI51" s="2"/>
      <c r="AJ51" s="2"/>
      <c r="AK51" s="2"/>
      <c r="AL51" s="2"/>
      <c r="AM51" s="2"/>
      <c r="AN51" s="2"/>
    </row>
    <row r="52" spans="1:44" ht="14.25" customHeight="1" x14ac:dyDescent="0.15">
      <c r="B52" s="116" t="s">
        <v>61</v>
      </c>
      <c r="C52" s="116"/>
      <c r="D52" s="116"/>
      <c r="E52" s="116" t="s">
        <v>60</v>
      </c>
      <c r="F52" s="116"/>
      <c r="G52" s="116"/>
      <c r="I52" s="14"/>
      <c r="J52" s="147"/>
      <c r="K52" s="148"/>
      <c r="L52" s="148"/>
      <c r="M52" s="149"/>
      <c r="N52" s="140"/>
      <c r="O52" s="140"/>
      <c r="P52" s="140"/>
      <c r="Q52" s="140"/>
      <c r="R52" s="141"/>
      <c r="S52" s="143"/>
      <c r="T52" s="126"/>
      <c r="U52" s="127"/>
      <c r="V52" s="127"/>
      <c r="W52" s="127"/>
      <c r="X52" s="132"/>
      <c r="Y52" s="133"/>
      <c r="Z52" s="137"/>
      <c r="AA52" s="37"/>
      <c r="AB52" s="37"/>
      <c r="AC52" s="37"/>
      <c r="AD52" s="37"/>
      <c r="AE52" s="37"/>
      <c r="AF52" s="37"/>
      <c r="AG52" s="37"/>
      <c r="AH52" s="2"/>
      <c r="AI52" s="2"/>
      <c r="AJ52" s="2"/>
      <c r="AK52" s="2"/>
      <c r="AL52" s="2"/>
      <c r="AM52" s="2"/>
      <c r="AN52" s="2"/>
    </row>
    <row r="53" spans="1:44" ht="14.25" customHeight="1" x14ac:dyDescent="0.15">
      <c r="B53" s="116"/>
      <c r="C53" s="116"/>
      <c r="D53" s="116"/>
      <c r="E53" s="116" t="s">
        <v>51</v>
      </c>
      <c r="F53" s="116"/>
      <c r="G53" s="116"/>
      <c r="I53" s="14"/>
      <c r="J53" s="113" t="s">
        <v>52</v>
      </c>
      <c r="K53" s="114"/>
      <c r="L53" s="114"/>
      <c r="M53" s="115"/>
      <c r="N53" s="122">
        <v>0</v>
      </c>
      <c r="O53" s="123"/>
      <c r="P53" s="123"/>
      <c r="Q53" s="123"/>
      <c r="R53" s="123"/>
      <c r="S53" s="41" t="s">
        <v>54</v>
      </c>
      <c r="T53" s="128"/>
      <c r="U53" s="129"/>
      <c r="V53" s="129"/>
      <c r="W53" s="129"/>
      <c r="X53" s="134"/>
      <c r="Y53" s="135"/>
      <c r="Z53" s="138"/>
      <c r="AA53" s="32"/>
      <c r="AB53" s="32"/>
      <c r="AC53" s="32"/>
      <c r="AD53" s="32"/>
      <c r="AE53" s="37"/>
      <c r="AF53" s="37"/>
      <c r="AG53" s="37"/>
      <c r="AH53" s="2"/>
      <c r="AI53" s="2"/>
      <c r="AJ53" s="2"/>
      <c r="AK53" s="2"/>
      <c r="AL53" s="2"/>
      <c r="AM53" s="2"/>
      <c r="AN53" s="2"/>
    </row>
    <row r="54" spans="1:44" ht="14.25" customHeight="1" x14ac:dyDescent="0.15">
      <c r="B54" s="38"/>
      <c r="C54" s="38"/>
      <c r="D54" s="38"/>
      <c r="E54" s="38"/>
      <c r="F54" s="38"/>
      <c r="G54" s="38"/>
      <c r="I54" s="14"/>
      <c r="J54" s="39"/>
      <c r="K54" s="39"/>
      <c r="L54" s="39"/>
      <c r="M54" s="33"/>
      <c r="N54" s="33"/>
      <c r="O54" s="33"/>
      <c r="P54" s="33"/>
      <c r="Q54" s="33"/>
      <c r="R54" s="40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7"/>
      <c r="AG54" s="37"/>
      <c r="AH54" s="37"/>
      <c r="AI54" s="2"/>
      <c r="AJ54" s="2"/>
      <c r="AK54" s="2"/>
      <c r="AL54" s="2"/>
      <c r="AM54" s="2"/>
      <c r="AN54" s="2"/>
      <c r="AO54" s="2"/>
    </row>
    <row r="55" spans="1:44" ht="14.25" customHeight="1" x14ac:dyDescent="0.15">
      <c r="A55" s="17" t="s">
        <v>16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44" ht="7.5" customHeight="1" x14ac:dyDescent="0.15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44" ht="14.25" customHeight="1" thickBot="1" x14ac:dyDescent="0.2">
      <c r="A57" s="6"/>
      <c r="B57" s="5" t="s">
        <v>48</v>
      </c>
      <c r="C57" s="5"/>
      <c r="D57" s="5"/>
      <c r="E57" s="5"/>
      <c r="F57" s="5"/>
      <c r="G57" s="5"/>
      <c r="H57" s="5"/>
      <c r="I57" s="5"/>
      <c r="J57" s="5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2" t="s">
        <v>17</v>
      </c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44" ht="7.5" customHeight="1" x14ac:dyDescent="0.15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29"/>
      <c r="M58" s="29"/>
      <c r="N58" s="29"/>
      <c r="O58" s="29"/>
      <c r="P58" s="29"/>
      <c r="Q58" s="29"/>
      <c r="R58" s="29"/>
      <c r="S58" s="29"/>
      <c r="T58" s="29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44" ht="14.25" customHeight="1" x14ac:dyDescent="0.15">
      <c r="A59" s="6"/>
      <c r="B59" s="24" t="s">
        <v>18</v>
      </c>
      <c r="C59" s="25"/>
      <c r="D59" s="25"/>
      <c r="E59" s="25"/>
      <c r="F59" s="25"/>
      <c r="G59" s="25"/>
      <c r="H59" s="25"/>
      <c r="I59" s="25"/>
      <c r="J59" s="25"/>
      <c r="K59" s="25"/>
      <c r="L59" s="7"/>
      <c r="M59" s="7"/>
      <c r="N59" s="7"/>
      <c r="O59" s="7"/>
      <c r="P59" s="7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44" ht="14.25" customHeight="1" x14ac:dyDescent="0.15">
      <c r="A60" s="6"/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7"/>
      <c r="M60" s="7"/>
      <c r="N60" s="7"/>
      <c r="O60" s="7"/>
      <c r="P60" s="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44" ht="14.25" customHeight="1" x14ac:dyDescent="0.15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17" t="s">
        <v>5</v>
      </c>
      <c r="Q61" s="117"/>
      <c r="R61" s="117"/>
      <c r="S61" s="117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</row>
    <row r="62" spans="1:44" ht="14.25" customHeight="1" x14ac:dyDescent="0.15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17"/>
      <c r="Q62" s="117"/>
      <c r="R62" s="117"/>
      <c r="S62" s="117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</row>
    <row r="63" spans="1:44" ht="14.25" customHeight="1" x14ac:dyDescent="0.15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17" t="s">
        <v>6</v>
      </c>
      <c r="Q63" s="117"/>
      <c r="R63" s="117"/>
      <c r="S63" s="117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</row>
    <row r="64" spans="1:44" ht="14.25" customHeight="1" x14ac:dyDescent="0.15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19"/>
      <c r="Q64" s="119"/>
      <c r="R64" s="119"/>
      <c r="S64" s="119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</row>
    <row r="65" spans="1:29" ht="16.5" customHeight="1" x14ac:dyDescent="0.15"/>
    <row r="66" spans="1:29" ht="16.5" customHeight="1" x14ac:dyDescent="0.15"/>
    <row r="67" spans="1:29" ht="16.5" customHeight="1" x14ac:dyDescent="0.15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6.5" customHeight="1" x14ac:dyDescent="0.15"/>
    <row r="69" spans="1:29" ht="16.5" customHeight="1" x14ac:dyDescent="0.15"/>
    <row r="70" spans="1:29" ht="16.5" customHeight="1" x14ac:dyDescent="0.15"/>
    <row r="71" spans="1:29" ht="16.5" customHeight="1" x14ac:dyDescent="0.15"/>
    <row r="72" spans="1:29" ht="16.5" customHeight="1" x14ac:dyDescent="0.15"/>
    <row r="73" spans="1:29" ht="16.5" customHeight="1" x14ac:dyDescent="0.15"/>
    <row r="74" spans="1:29" ht="16.5" customHeight="1" x14ac:dyDescent="0.15"/>
    <row r="75" spans="1:29" ht="16.5" customHeight="1" x14ac:dyDescent="0.15"/>
    <row r="76" spans="1:29" ht="16.5" customHeight="1" x14ac:dyDescent="0.15"/>
    <row r="77" spans="1:29" ht="16.5" customHeight="1" x14ac:dyDescent="0.15"/>
    <row r="78" spans="1:29" ht="16.5" customHeight="1" x14ac:dyDescent="0.15"/>
    <row r="79" spans="1:29" ht="16.5" customHeight="1" x14ac:dyDescent="0.15"/>
    <row r="80" spans="1:29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</sheetData>
  <mergeCells count="117">
    <mergeCell ref="Z23:Z24"/>
    <mergeCell ref="AA15:AB16"/>
    <mergeCell ref="AA17:AB18"/>
    <mergeCell ref="AA19:AB20"/>
    <mergeCell ref="AA21:AB22"/>
    <mergeCell ref="AA23:AB24"/>
    <mergeCell ref="D47:F47"/>
    <mergeCell ref="P31:Q32"/>
    <mergeCell ref="R31:V32"/>
    <mergeCell ref="W31:W32"/>
    <mergeCell ref="B37:G38"/>
    <mergeCell ref="J37:O38"/>
    <mergeCell ref="R37:W38"/>
    <mergeCell ref="B31:F32"/>
    <mergeCell ref="G31:G32"/>
    <mergeCell ref="H31:I32"/>
    <mergeCell ref="J31:N32"/>
    <mergeCell ref="O31:O32"/>
    <mergeCell ref="T23:Y24"/>
    <mergeCell ref="B29:G29"/>
    <mergeCell ref="J29:O29"/>
    <mergeCell ref="R29:W30"/>
    <mergeCell ref="B47:C47"/>
    <mergeCell ref="J45:N47"/>
    <mergeCell ref="O45:O47"/>
    <mergeCell ref="Q44:AE45"/>
    <mergeCell ref="Q46:AE47"/>
    <mergeCell ref="R39:V40"/>
    <mergeCell ref="W39:W40"/>
    <mergeCell ref="B43:G44"/>
    <mergeCell ref="J43:O44"/>
    <mergeCell ref="B39:F40"/>
    <mergeCell ref="G39:G40"/>
    <mergeCell ref="H39:I40"/>
    <mergeCell ref="J39:N40"/>
    <mergeCell ref="O39:O40"/>
    <mergeCell ref="P39:Q40"/>
    <mergeCell ref="B45:F46"/>
    <mergeCell ref="G45:G46"/>
    <mergeCell ref="H45:I46"/>
    <mergeCell ref="J53:M53"/>
    <mergeCell ref="B52:D52"/>
    <mergeCell ref="B53:D53"/>
    <mergeCell ref="E52:G52"/>
    <mergeCell ref="E53:G53"/>
    <mergeCell ref="P61:S62"/>
    <mergeCell ref="T61:AD62"/>
    <mergeCell ref="P63:S64"/>
    <mergeCell ref="T63:AD64"/>
    <mergeCell ref="K57:T57"/>
    <mergeCell ref="N53:R53"/>
    <mergeCell ref="T51:W53"/>
    <mergeCell ref="X51:Y53"/>
    <mergeCell ref="Z51:Z53"/>
    <mergeCell ref="B51:G51"/>
    <mergeCell ref="N51:R52"/>
    <mergeCell ref="S51:S52"/>
    <mergeCell ref="J51:M52"/>
    <mergeCell ref="B30:G30"/>
    <mergeCell ref="J30:O30"/>
    <mergeCell ref="B25:K25"/>
    <mergeCell ref="B19:E20"/>
    <mergeCell ref="F19:I20"/>
    <mergeCell ref="J19:N22"/>
    <mergeCell ref="O19:S20"/>
    <mergeCell ref="B23:E24"/>
    <mergeCell ref="F23:I24"/>
    <mergeCell ref="J23:N24"/>
    <mergeCell ref="O23:S24"/>
    <mergeCell ref="T19:Y20"/>
    <mergeCell ref="B21:E22"/>
    <mergeCell ref="F21:I22"/>
    <mergeCell ref="O21:S22"/>
    <mergeCell ref="T21:Y22"/>
    <mergeCell ref="I6:I8"/>
    <mergeCell ref="B15:E16"/>
    <mergeCell ref="F15:I16"/>
    <mergeCell ref="J15:N18"/>
    <mergeCell ref="O15:S16"/>
    <mergeCell ref="T15:Y16"/>
    <mergeCell ref="B17:E18"/>
    <mergeCell ref="F17:I18"/>
    <mergeCell ref="O17:S18"/>
    <mergeCell ref="T17:Y18"/>
    <mergeCell ref="J6:J8"/>
    <mergeCell ref="K6:K8"/>
    <mergeCell ref="T12:Z14"/>
    <mergeCell ref="B12:E14"/>
    <mergeCell ref="F12:I14"/>
    <mergeCell ref="Z15:Z16"/>
    <mergeCell ref="Z17:Z18"/>
    <mergeCell ref="Z19:Z20"/>
    <mergeCell ref="Z21:Z22"/>
    <mergeCell ref="J48:O48"/>
    <mergeCell ref="J12:N14"/>
    <mergeCell ref="O12:S14"/>
    <mergeCell ref="A1:AD1"/>
    <mergeCell ref="W2:X2"/>
    <mergeCell ref="B4:D5"/>
    <mergeCell ref="E4:G5"/>
    <mergeCell ref="H4:M5"/>
    <mergeCell ref="P4:R5"/>
    <mergeCell ref="S4:U5"/>
    <mergeCell ref="V4:AB5"/>
    <mergeCell ref="Y6:Y8"/>
    <mergeCell ref="Z6:Z8"/>
    <mergeCell ref="AA6:AA8"/>
    <mergeCell ref="AB6:AB8"/>
    <mergeCell ref="L6:M8"/>
    <mergeCell ref="P6:R8"/>
    <mergeCell ref="S6:U8"/>
    <mergeCell ref="V6:V8"/>
    <mergeCell ref="W6:W8"/>
    <mergeCell ref="X6:X8"/>
    <mergeCell ref="B6:D8"/>
    <mergeCell ref="E6:G8"/>
    <mergeCell ref="H6:H8"/>
  </mergeCells>
  <phoneticPr fontId="1"/>
  <conditionalFormatting sqref="Z17">
    <cfRule type="expression" dxfId="27" priority="31">
      <formula>$AA$17="★"</formula>
    </cfRule>
  </conditionalFormatting>
  <conditionalFormatting sqref="T17">
    <cfRule type="expression" dxfId="26" priority="30">
      <formula>$AA$17="★"</formula>
    </cfRule>
  </conditionalFormatting>
  <conditionalFormatting sqref="T19">
    <cfRule type="expression" dxfId="25" priority="29">
      <formula>$AA$19="★"</formula>
    </cfRule>
  </conditionalFormatting>
  <conditionalFormatting sqref="T21">
    <cfRule type="expression" dxfId="24" priority="28">
      <formula>$AA$21="★"</formula>
    </cfRule>
  </conditionalFormatting>
  <conditionalFormatting sqref="T23">
    <cfRule type="expression" dxfId="23" priority="27">
      <formula>$AA$23="★"</formula>
    </cfRule>
  </conditionalFormatting>
  <conditionalFormatting sqref="O15:S16">
    <cfRule type="expression" dxfId="22" priority="26">
      <formula>$B$15="〇"</formula>
    </cfRule>
  </conditionalFormatting>
  <conditionalFormatting sqref="O17:S18">
    <cfRule type="expression" dxfId="21" priority="25">
      <formula>$B$17="〇"</formula>
    </cfRule>
  </conditionalFormatting>
  <conditionalFormatting sqref="O19:S20">
    <cfRule type="expression" dxfId="20" priority="24">
      <formula>$B$19="〇"</formula>
    </cfRule>
  </conditionalFormatting>
  <conditionalFormatting sqref="O21:S22">
    <cfRule type="expression" dxfId="19" priority="23">
      <formula>$B$21="〇"</formula>
    </cfRule>
  </conditionalFormatting>
  <conditionalFormatting sqref="O23:S24">
    <cfRule type="expression" dxfId="18" priority="22">
      <formula>$B$23="〇"</formula>
    </cfRule>
  </conditionalFormatting>
  <conditionalFormatting sqref="J23:N24">
    <cfRule type="expression" dxfId="17" priority="19">
      <formula>$B$23="〇"</formula>
    </cfRule>
  </conditionalFormatting>
  <conditionalFormatting sqref="F15:I16">
    <cfRule type="expression" dxfId="16" priority="18">
      <formula>$B$15="〇"</formula>
    </cfRule>
  </conditionalFormatting>
  <conditionalFormatting sqref="F17">
    <cfRule type="expression" dxfId="15" priority="17">
      <formula>$B$17="〇"</formula>
    </cfRule>
  </conditionalFormatting>
  <conditionalFormatting sqref="F19">
    <cfRule type="expression" dxfId="14" priority="16">
      <formula>$B$19="〇"</formula>
    </cfRule>
  </conditionalFormatting>
  <conditionalFormatting sqref="F21">
    <cfRule type="expression" dxfId="13" priority="15">
      <formula>$B$21="〇"</formula>
    </cfRule>
  </conditionalFormatting>
  <conditionalFormatting sqref="F23">
    <cfRule type="expression" dxfId="12" priority="14">
      <formula>$B$23="〇"</formula>
    </cfRule>
  </conditionalFormatting>
  <conditionalFormatting sqref="J19:N22">
    <cfRule type="expression" dxfId="11" priority="13">
      <formula>OR($B$19="〇",$B$21="〇")</formula>
    </cfRule>
  </conditionalFormatting>
  <conditionalFormatting sqref="J15:N18">
    <cfRule type="expression" dxfId="10" priority="12">
      <formula>OR($B$15="〇",$B$17="〇")</formula>
    </cfRule>
  </conditionalFormatting>
  <conditionalFormatting sqref="T15">
    <cfRule type="expression" dxfId="9" priority="10">
      <formula>$AA$15="★"</formula>
    </cfRule>
  </conditionalFormatting>
  <conditionalFormatting sqref="Z15">
    <cfRule type="expression" dxfId="8" priority="9">
      <formula>$AA$15="★"</formula>
    </cfRule>
  </conditionalFormatting>
  <conditionalFormatting sqref="Z19">
    <cfRule type="expression" dxfId="7" priority="8">
      <formula>$AA$19="★"</formula>
    </cfRule>
  </conditionalFormatting>
  <conditionalFormatting sqref="Z21">
    <cfRule type="expression" dxfId="6" priority="7">
      <formula>$AA$21="★"</formula>
    </cfRule>
  </conditionalFormatting>
  <conditionalFormatting sqref="Z23">
    <cfRule type="expression" dxfId="5" priority="6">
      <formula>$AA$23="★"</formula>
    </cfRule>
  </conditionalFormatting>
  <conditionalFormatting sqref="B21">
    <cfRule type="expression" dxfId="4" priority="5">
      <formula>$B$21="〇"</formula>
    </cfRule>
  </conditionalFormatting>
  <conditionalFormatting sqref="B23">
    <cfRule type="expression" dxfId="3" priority="4">
      <formula>$B$23="〇"</formula>
    </cfRule>
  </conditionalFormatting>
  <conditionalFormatting sqref="B19">
    <cfRule type="expression" dxfId="2" priority="3">
      <formula>$B$19="〇"</formula>
    </cfRule>
  </conditionalFormatting>
  <conditionalFormatting sqref="B17">
    <cfRule type="expression" dxfId="1" priority="2">
      <formula>$B$17="〇"</formula>
    </cfRule>
  </conditionalFormatting>
  <conditionalFormatting sqref="B15">
    <cfRule type="expression" dxfId="0" priority="1">
      <formula>$B$15="〇"</formula>
    </cfRule>
  </conditionalFormatting>
  <dataValidations count="1">
    <dataValidation type="custom" allowBlank="1" showInputMessage="1" showErrorMessage="1" error="チェック欄は１つしか選択できません" sqref="AA15:AB24">
      <formula1>COUNTIF($AA$15:$AB$24,"★")&lt;2</formula1>
    </dataValidation>
  </dataValidations>
  <pageMargins left="0.70866141732283472" right="0.70866141732283472" top="0.74803149606299213" bottom="0.35433070866141736" header="0.31496062992125984" footer="0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Sheet1!$A$2:$A$3</xm:f>
          </x14:formula1>
          <xm:sqref>B52:D53</xm:sqref>
        </x14:dataValidation>
        <x14:dataValidation type="list" allowBlank="1" showInputMessage="1" showErrorMessage="1">
          <x14:formula1>
            <xm:f>Sheet1!$A$2:$A$3</xm:f>
          </x14:formula1>
          <xm:sqref>B15:E24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s="46"/>
    </row>
    <row r="2" spans="1:1" x14ac:dyDescent="0.15">
      <c r="A2" s="47"/>
    </row>
    <row r="3" spans="1:1" x14ac:dyDescent="0.15">
      <c r="A3" s="48" t="s">
        <v>62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推薦書</vt:lpstr>
      <vt:lpstr>Sheet1</vt:lpstr>
      <vt:lpstr>推薦書!Print_Area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裕之</dc:creator>
  <cp:lastModifiedBy>稲垣　佑一</cp:lastModifiedBy>
  <cp:lastPrinted>2024-08-30T04:05:01Z</cp:lastPrinted>
  <dcterms:created xsi:type="dcterms:W3CDTF">2013-02-15T00:04:34Z</dcterms:created>
  <dcterms:modified xsi:type="dcterms:W3CDTF">2024-09-13T07:46:47Z</dcterms:modified>
</cp:coreProperties>
</file>